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60" yWindow="260" windowWidth="17140" windowHeight="1016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'Hoja1'!$B$1:$J$41</definedName>
  </definedNames>
  <calcPr fullCalcOnLoad="1"/>
</workbook>
</file>

<file path=xl/sharedStrings.xml><?xml version="1.0" encoding="utf-8"?>
<sst xmlns="http://schemas.openxmlformats.org/spreadsheetml/2006/main" count="49" uniqueCount="28">
  <si>
    <t>0-4</t>
  </si>
  <si>
    <t>5-9</t>
  </si>
  <si>
    <t>10-14</t>
  </si>
  <si>
    <t>15-19</t>
  </si>
  <si>
    <t>20-24</t>
  </si>
  <si>
    <t>25-29</t>
  </si>
  <si>
    <t>30-34</t>
  </si>
  <si>
    <t>Hombres</t>
  </si>
  <si>
    <t>Mujeres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</si>
  <si>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</si>
  <si>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</si>
  <si>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</si>
  <si>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</si>
  <si>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</si>
  <si>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</si>
  <si>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</si>
  <si>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</si>
  <si>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</si>
  <si>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80+</t>
  </si>
  <si>
    <t>80-85</t>
  </si>
  <si>
    <t>85+</t>
  </si>
  <si>
    <t>hombres</t>
  </si>
  <si>
    <t>mujeres</t>
  </si>
  <si>
    <t>P.Joven:</t>
  </si>
  <si>
    <t>P.Adulta:</t>
  </si>
  <si>
    <t>P.Vieja:</t>
  </si>
  <si>
    <t>Pirámide de: Burrgos 2015</t>
  </si>
  <si>
    <t>Pirámide de: Quesa 2015 (533 hab)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</si>
</sst>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0.0"/>
    <numFmt numFmtId="166" formatCode="0.0;[Red]0.0"/>
    <numFmt numFmtId="167" formatCode="0.0%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0"/>
      <name val="Geneva"/>
      <family val="0"/>
    </font>
    <font>
      <sz val="10.75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7.35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4" fillId="2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65" fontId="0" fillId="0" borderId="0" xfId="0" applyNumberFormat="1" applyAlignment="1">
      <alignment/>
    </xf>
    <xf numFmtId="165" fontId="7" fillId="33" borderId="10" xfId="0" applyNumberFormat="1" applyFont="1" applyFill="1" applyBorder="1" applyAlignment="1" applyProtection="1">
      <alignment/>
      <protection locked="0"/>
    </xf>
    <xf numFmtId="165" fontId="7" fillId="34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7" fillId="35" borderId="11" xfId="0" applyFont="1" applyFill="1" applyBorder="1" applyAlignment="1">
      <alignment/>
    </xf>
    <xf numFmtId="0" fontId="3" fillId="35" borderId="12" xfId="0" applyNumberFormat="1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165" fontId="3" fillId="35" borderId="12" xfId="0" applyNumberFormat="1" applyFont="1" applyFill="1" applyBorder="1" applyAlignment="1">
      <alignment/>
    </xf>
    <xf numFmtId="165" fontId="3" fillId="35" borderId="13" xfId="0" applyNumberFormat="1" applyFont="1" applyFill="1" applyBorder="1" applyAlignment="1">
      <alignment/>
    </xf>
    <xf numFmtId="3" fontId="7" fillId="36" borderId="10" xfId="0" applyNumberFormat="1" applyFont="1" applyFill="1" applyBorder="1" applyAlignment="1" applyProtection="1">
      <alignment/>
      <protection locked="0"/>
    </xf>
    <xf numFmtId="3" fontId="7" fillId="34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3" fontId="7" fillId="36" borderId="10" xfId="0" applyNumberFormat="1" applyFont="1" applyFill="1" applyBorder="1" applyAlignment="1">
      <alignment/>
    </xf>
    <xf numFmtId="3" fontId="7" fillId="34" borderId="1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4"/>
          <c:w val="0.973"/>
          <c:h val="0.96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Hoja1!$B$2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ABEA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ABEA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ABEA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ABEA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ABEA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ABEA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ABEA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ABEA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ABEA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ABEA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Hoja1!$A$3:$A$19</c:f>
              <c:strCache/>
            </c:strRef>
          </c:cat>
          <c:val>
            <c:numRef>
              <c:f>Hoja1!$B$3:$B$19</c:f>
              <c:numCache/>
            </c:numRef>
          </c:val>
        </c:ser>
        <c:ser>
          <c:idx val="1"/>
          <c:order val="1"/>
          <c:tx>
            <c:strRef>
              <c:f>Hoja1!$C$2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Hoja1!$A$3:$A$19</c:f>
              <c:strCache/>
            </c:strRef>
          </c:cat>
          <c:val>
            <c:numRef>
              <c:f>Hoja1!$C$3:$C$19</c:f>
              <c:numCache/>
            </c:numRef>
          </c:val>
        </c:ser>
        <c:overlap val="100"/>
        <c:gapWidth val="0"/>
        <c:axId val="38040388"/>
        <c:axId val="52039685"/>
      </c:barChart>
      <c:catAx>
        <c:axId val="380403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39685"/>
        <c:crosses val="autoZero"/>
        <c:auto val="1"/>
        <c:lblOffset val="100"/>
        <c:tickLblSkip val="1"/>
        <c:noMultiLvlLbl val="0"/>
      </c:catAx>
      <c:valAx>
        <c:axId val="5203968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;[Red]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40388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925"/>
          <c:y val="0.914"/>
          <c:w val="0.270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425"/>
          <c:w val="0.97625"/>
          <c:h val="0.91575"/>
        </c:manualLayout>
      </c:layout>
      <c:barChart>
        <c:barDir val="bar"/>
        <c:grouping val="stacked"/>
        <c:varyColors val="0"/>
        <c:ser>
          <c:idx val="0"/>
          <c:order val="0"/>
          <c:tx>
            <c:v>hombres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ABEA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ABEA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ABEA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ABEA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ABEA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ABEA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ABEA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ABEA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ABEA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ABEA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Hoja1!$A$22:$A$39</c:f>
              <c:strCache/>
            </c:strRef>
          </c:cat>
          <c:val>
            <c:numRef>
              <c:f>Hoja1!$E$22:$E$39</c:f>
              <c:numCache/>
            </c:numRef>
          </c:val>
        </c:ser>
        <c:ser>
          <c:idx val="1"/>
          <c:order val="1"/>
          <c:tx>
            <c:v>mujeres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Hoja1!$A$22:$A$39</c:f>
              <c:strCache/>
            </c:strRef>
          </c:cat>
          <c:val>
            <c:numRef>
              <c:f>Hoja1!$F$22:$F$39</c:f>
              <c:numCache/>
            </c:numRef>
          </c:val>
        </c:ser>
        <c:overlap val="100"/>
        <c:gapWidth val="0"/>
        <c:axId val="66916598"/>
        <c:axId val="57687831"/>
      </c:barChart>
      <c:catAx>
        <c:axId val="669165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687831"/>
        <c:crosses val="autoZero"/>
        <c:auto val="1"/>
        <c:lblOffset val="100"/>
        <c:tickLblSkip val="1"/>
        <c:noMultiLvlLbl val="0"/>
      </c:catAx>
      <c:valAx>
        <c:axId val="5768783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;[Red]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16598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925"/>
          <c:y val="0.927"/>
          <c:w val="0.26425"/>
          <c:h val="0.0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9</xdr:col>
      <xdr:colOff>0</xdr:colOff>
      <xdr:row>19</xdr:row>
      <xdr:rowOff>0</xdr:rowOff>
    </xdr:to>
    <xdr:graphicFrame>
      <xdr:nvGraphicFramePr>
        <xdr:cNvPr id="1" name="Gráfico 5"/>
        <xdr:cNvGraphicFramePr/>
      </xdr:nvGraphicFramePr>
      <xdr:xfrm>
        <a:off x="1628775" y="161925"/>
        <a:ext cx="3810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20</xdr:row>
      <xdr:rowOff>0</xdr:rowOff>
    </xdr:from>
    <xdr:to>
      <xdr:col>9</xdr:col>
      <xdr:colOff>0</xdr:colOff>
      <xdr:row>40</xdr:row>
      <xdr:rowOff>0</xdr:rowOff>
    </xdr:to>
    <xdr:graphicFrame>
      <xdr:nvGraphicFramePr>
        <xdr:cNvPr id="2" name="Gráfico 9"/>
        <xdr:cNvGraphicFramePr/>
      </xdr:nvGraphicFramePr>
      <xdr:xfrm>
        <a:off x="1628775" y="3057525"/>
        <a:ext cx="381000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J40"/>
  <sheetViews>
    <sheetView tabSelected="1" workbookViewId="0" topLeftCell="A1">
      <selection activeCell="F1" sqref="F1"/>
    </sheetView>
  </sheetViews>
  <sheetFormatPr defaultColWidth="11.421875" defaultRowHeight="12.75"/>
  <cols>
    <col min="1" max="1" width="5.7109375" style="0" customWidth="1"/>
    <col min="2" max="2" width="8.8515625" style="0" customWidth="1"/>
    <col min="3" max="3" width="8.8515625" style="1" customWidth="1"/>
    <col min="4" max="4" width="0.9921875" style="0" customWidth="1"/>
    <col min="10" max="10" width="7.7109375" style="0" customWidth="1"/>
  </cols>
  <sheetData>
    <row r="1" spans="1:6" ht="12.75">
      <c r="A1" s="2"/>
      <c r="B1" s="2"/>
      <c r="C1" s="3"/>
      <c r="D1" s="2"/>
      <c r="F1" s="9" t="s">
        <v>27</v>
      </c>
    </row>
    <row r="2" spans="1:4" s="5" customFormat="1" ht="12">
      <c r="A2" s="6"/>
      <c r="B2" s="7" t="s">
        <v>7</v>
      </c>
      <c r="C2" s="7" t="s">
        <v>8</v>
      </c>
      <c r="D2" s="4"/>
    </row>
    <row r="3" spans="1:4" ht="12">
      <c r="A3" s="8" t="s">
        <v>0</v>
      </c>
      <c r="B3" s="11">
        <v>-1.1</v>
      </c>
      <c r="C3" s="12">
        <v>0.8</v>
      </c>
      <c r="D3" s="2"/>
    </row>
    <row r="4" spans="1:10" ht="12">
      <c r="A4" s="8" t="s">
        <v>1</v>
      </c>
      <c r="B4" s="11">
        <v>-0.9</v>
      </c>
      <c r="C4" s="12">
        <v>1.1</v>
      </c>
      <c r="D4" s="2"/>
      <c r="J4" s="14" t="s">
        <v>23</v>
      </c>
    </row>
    <row r="5" spans="1:10" ht="12">
      <c r="A5" s="8" t="s">
        <v>2</v>
      </c>
      <c r="B5" s="11">
        <v>-3</v>
      </c>
      <c r="C5" s="12">
        <v>1.9</v>
      </c>
      <c r="D5" s="2"/>
      <c r="J5" s="15">
        <f>SUM(B3:B5)*(-1)+SUM(C3:C5)</f>
        <v>8.8</v>
      </c>
    </row>
    <row r="6" spans="1:10" ht="12">
      <c r="A6" s="8" t="s">
        <v>3</v>
      </c>
      <c r="B6" s="11">
        <v>-1.5</v>
      </c>
      <c r="C6" s="12">
        <v>1.5</v>
      </c>
      <c r="D6" s="2"/>
      <c r="J6" s="16"/>
    </row>
    <row r="7" spans="1:10" ht="12">
      <c r="A7" s="8" t="s">
        <v>4</v>
      </c>
      <c r="B7" s="11">
        <v>-1.7</v>
      </c>
      <c r="C7" s="12">
        <v>1.5</v>
      </c>
      <c r="D7" s="2"/>
      <c r="J7" s="16" t="s">
        <v>24</v>
      </c>
    </row>
    <row r="8" spans="1:10" ht="12">
      <c r="A8" s="8" t="s">
        <v>5</v>
      </c>
      <c r="B8" s="11">
        <v>-2.3</v>
      </c>
      <c r="C8" s="12">
        <v>1.5</v>
      </c>
      <c r="D8" s="2"/>
      <c r="J8" s="17">
        <f>SUM(B6:B15)*(-1)+SUM(C6:C15)</f>
        <v>57</v>
      </c>
    </row>
    <row r="9" spans="1:10" ht="12">
      <c r="A9" s="8" t="s">
        <v>6</v>
      </c>
      <c r="B9" s="11">
        <v>-3.6</v>
      </c>
      <c r="C9" s="12">
        <v>2.4</v>
      </c>
      <c r="D9" s="2"/>
      <c r="J9" s="16"/>
    </row>
    <row r="10" spans="1:10" ht="12">
      <c r="A10" s="8" t="s">
        <v>9</v>
      </c>
      <c r="B10" s="11">
        <v>-2.6</v>
      </c>
      <c r="C10" s="12">
        <v>2.8</v>
      </c>
      <c r="D10" s="2"/>
      <c r="J10" s="16" t="s">
        <v>25</v>
      </c>
    </row>
    <row r="11" spans="1:10" ht="12">
      <c r="A11" s="8" t="s">
        <v>10</v>
      </c>
      <c r="B11" s="11">
        <v>-4.1</v>
      </c>
      <c r="C11" s="12">
        <v>2.8</v>
      </c>
      <c r="D11" s="2"/>
      <c r="J11" s="18">
        <f>SUM(B16:B19)*(-1)+SUM(C16:C19)</f>
        <v>34.2</v>
      </c>
    </row>
    <row r="12" spans="1:4" ht="12">
      <c r="A12" s="8" t="s">
        <v>11</v>
      </c>
      <c r="B12" s="11">
        <v>-2.6</v>
      </c>
      <c r="C12" s="12">
        <v>3.4</v>
      </c>
      <c r="D12" s="2"/>
    </row>
    <row r="13" spans="1:4" ht="12">
      <c r="A13" s="8" t="s">
        <v>12</v>
      </c>
      <c r="B13" s="11">
        <v>-3.4</v>
      </c>
      <c r="C13" s="12">
        <v>2.6</v>
      </c>
      <c r="D13" s="2"/>
    </row>
    <row r="14" spans="1:4" ht="12">
      <c r="A14" s="8" t="s">
        <v>13</v>
      </c>
      <c r="B14" s="11">
        <v>-4.1</v>
      </c>
      <c r="C14" s="12">
        <v>3.6</v>
      </c>
      <c r="D14" s="2"/>
    </row>
    <row r="15" spans="1:4" ht="12">
      <c r="A15" s="8" t="s">
        <v>14</v>
      </c>
      <c r="B15" s="11">
        <v>-4.3</v>
      </c>
      <c r="C15" s="12">
        <v>4.7</v>
      </c>
      <c r="D15" s="2"/>
    </row>
    <row r="16" spans="1:4" ht="12">
      <c r="A16" s="8" t="s">
        <v>15</v>
      </c>
      <c r="B16" s="11">
        <v>-4.3</v>
      </c>
      <c r="C16" s="12">
        <v>2.3</v>
      </c>
      <c r="D16" s="2"/>
    </row>
    <row r="17" spans="1:4" ht="12">
      <c r="A17" s="8" t="s">
        <v>16</v>
      </c>
      <c r="B17" s="11">
        <v>-4.3</v>
      </c>
      <c r="C17" s="12">
        <v>4.7</v>
      </c>
      <c r="D17" s="2"/>
    </row>
    <row r="18" spans="1:4" ht="12">
      <c r="A18" s="8" t="s">
        <v>17</v>
      </c>
      <c r="B18" s="11">
        <v>-3.2</v>
      </c>
      <c r="C18" s="12">
        <v>2.6</v>
      </c>
      <c r="D18" s="2"/>
    </row>
    <row r="19" spans="1:4" ht="12">
      <c r="A19" s="8" t="s">
        <v>18</v>
      </c>
      <c r="B19" s="11">
        <v>-3.8</v>
      </c>
      <c r="C19" s="12">
        <v>9</v>
      </c>
      <c r="D19" s="2"/>
    </row>
    <row r="20" spans="1:6" ht="12">
      <c r="A20" s="2"/>
      <c r="B20" s="2"/>
      <c r="C20" s="3"/>
      <c r="D20" s="2"/>
      <c r="F20" s="13" t="s">
        <v>26</v>
      </c>
    </row>
    <row r="21" spans="1:6" ht="12">
      <c r="A21" s="7"/>
      <c r="B21" s="7" t="s">
        <v>21</v>
      </c>
      <c r="C21" s="6" t="s">
        <v>22</v>
      </c>
      <c r="D21" s="2"/>
      <c r="E21" t="s">
        <v>21</v>
      </c>
      <c r="F21" t="s">
        <v>22</v>
      </c>
    </row>
    <row r="22" spans="1:6" ht="12">
      <c r="A22" s="8" t="s">
        <v>0</v>
      </c>
      <c r="B22" s="21">
        <v>4378</v>
      </c>
      <c r="C22" s="22">
        <v>4019</v>
      </c>
      <c r="D22" s="2"/>
      <c r="E22" s="10">
        <f>B22/($B$40+$C$40)*(-100)</f>
        <v>-2.472049689440994</v>
      </c>
      <c r="F22" s="10">
        <f>C22/($B$40+$C$40)*100</f>
        <v>2.269339356295878</v>
      </c>
    </row>
    <row r="23" spans="1:10" ht="12">
      <c r="A23" s="8" t="s">
        <v>1</v>
      </c>
      <c r="B23" s="21">
        <v>4423</v>
      </c>
      <c r="C23" s="22">
        <v>4346</v>
      </c>
      <c r="D23" s="2"/>
      <c r="E23" s="10">
        <f aca="true" t="shared" si="0" ref="E23:E39">B23/($B$40+$C$40)*(-100)</f>
        <v>-2.497459062676454</v>
      </c>
      <c r="F23" s="10">
        <f aca="true" t="shared" si="1" ref="F23:F39">C23/($B$40+$C$40)*100</f>
        <v>2.4539808018068885</v>
      </c>
      <c r="J23" s="14" t="s">
        <v>23</v>
      </c>
    </row>
    <row r="24" spans="1:10" ht="12">
      <c r="A24" s="8" t="s">
        <v>2</v>
      </c>
      <c r="B24" s="21">
        <v>4353</v>
      </c>
      <c r="C24" s="22">
        <v>4020</v>
      </c>
      <c r="E24" s="10">
        <f t="shared" si="0"/>
        <v>-2.4579333709768494</v>
      </c>
      <c r="F24" s="10">
        <f t="shared" si="1"/>
        <v>2.269904009034444</v>
      </c>
      <c r="J24" s="19">
        <f>SUM(E22:E24)*(-1)+SUM(F22:F24)</f>
        <v>14.420666290231507</v>
      </c>
    </row>
    <row r="25" spans="1:10" ht="12">
      <c r="A25" s="8" t="s">
        <v>3</v>
      </c>
      <c r="B25" s="21">
        <v>4118</v>
      </c>
      <c r="C25" s="22">
        <v>3933</v>
      </c>
      <c r="E25" s="10">
        <f t="shared" si="0"/>
        <v>-2.3252399774138905</v>
      </c>
      <c r="F25" s="10">
        <f t="shared" si="1"/>
        <v>2.220779220779221</v>
      </c>
      <c r="J25" s="16"/>
    </row>
    <row r="26" spans="1:10" ht="12">
      <c r="A26" s="8" t="s">
        <v>4</v>
      </c>
      <c r="B26" s="21">
        <v>4438</v>
      </c>
      <c r="C26" s="22">
        <v>4214</v>
      </c>
      <c r="E26" s="10">
        <f t="shared" si="0"/>
        <v>-2.5059288537549405</v>
      </c>
      <c r="F26" s="10">
        <f t="shared" si="1"/>
        <v>2.3794466403162056</v>
      </c>
      <c r="J26" s="16" t="s">
        <v>24</v>
      </c>
    </row>
    <row r="27" spans="1:10" ht="12">
      <c r="A27" s="8" t="s">
        <v>5</v>
      </c>
      <c r="B27" s="21">
        <v>4879</v>
      </c>
      <c r="C27" s="22">
        <v>4964</v>
      </c>
      <c r="E27" s="10">
        <f t="shared" si="0"/>
        <v>-2.7549407114624507</v>
      </c>
      <c r="F27" s="10">
        <f t="shared" si="1"/>
        <v>2.802936194240542</v>
      </c>
      <c r="J27" s="19">
        <f>SUM(E25:E34)*(-1)+SUM(F25:F34)</f>
        <v>65.29474872953134</v>
      </c>
    </row>
    <row r="28" spans="1:10" ht="12">
      <c r="A28" s="8" t="s">
        <v>6</v>
      </c>
      <c r="B28" s="21">
        <v>5650</v>
      </c>
      <c r="C28" s="22">
        <v>5661</v>
      </c>
      <c r="E28" s="10">
        <f t="shared" si="0"/>
        <v>-3.1902879728966687</v>
      </c>
      <c r="F28" s="10">
        <f t="shared" si="1"/>
        <v>3.196499153020892</v>
      </c>
      <c r="J28" s="16"/>
    </row>
    <row r="29" spans="1:10" ht="12">
      <c r="A29" s="8" t="s">
        <v>9</v>
      </c>
      <c r="B29" s="21">
        <v>6926</v>
      </c>
      <c r="C29" s="22">
        <v>6916</v>
      </c>
      <c r="E29" s="10">
        <f t="shared" si="0"/>
        <v>-3.910784867306606</v>
      </c>
      <c r="F29" s="10">
        <f t="shared" si="1"/>
        <v>3.9051383399209487</v>
      </c>
      <c r="J29" s="16" t="s">
        <v>25</v>
      </c>
    </row>
    <row r="30" spans="1:10" ht="12">
      <c r="A30" s="8" t="s">
        <v>10</v>
      </c>
      <c r="B30" s="21">
        <v>6707</v>
      </c>
      <c r="C30" s="22">
        <v>6978</v>
      </c>
      <c r="E30" s="10">
        <f t="shared" si="0"/>
        <v>-3.7871259175607</v>
      </c>
      <c r="F30" s="10">
        <f t="shared" si="1"/>
        <v>3.940146809712027</v>
      </c>
      <c r="J30" s="20">
        <f>SUM(E35:E39)*(-1)+SUM(F35:F39)</f>
        <v>20.284584980237153</v>
      </c>
    </row>
    <row r="31" spans="1:6" ht="12">
      <c r="A31" s="8" t="s">
        <v>11</v>
      </c>
      <c r="B31" s="21">
        <v>6475</v>
      </c>
      <c r="C31" s="22">
        <v>7116</v>
      </c>
      <c r="E31" s="10">
        <f t="shared" si="0"/>
        <v>-3.6561264822134385</v>
      </c>
      <c r="F31" s="10">
        <f t="shared" si="1"/>
        <v>4.018068887634104</v>
      </c>
    </row>
    <row r="32" spans="1:6" ht="12">
      <c r="A32" s="8" t="s">
        <v>12</v>
      </c>
      <c r="B32" s="21">
        <v>6191</v>
      </c>
      <c r="C32" s="22">
        <v>6967</v>
      </c>
      <c r="E32" s="10">
        <f t="shared" si="0"/>
        <v>-3.4957651044607565</v>
      </c>
      <c r="F32" s="10">
        <f t="shared" si="1"/>
        <v>3.9339356295878036</v>
      </c>
    </row>
    <row r="33" spans="1:6" ht="12">
      <c r="A33" s="8" t="s">
        <v>13</v>
      </c>
      <c r="B33" s="21">
        <v>5875</v>
      </c>
      <c r="C33" s="22">
        <v>6638</v>
      </c>
      <c r="E33" s="10">
        <f t="shared" si="0"/>
        <v>-3.3173348390739696</v>
      </c>
      <c r="F33" s="10">
        <f t="shared" si="1"/>
        <v>3.7481648785996615</v>
      </c>
    </row>
    <row r="34" spans="1:6" ht="12">
      <c r="A34" s="8" t="s">
        <v>14</v>
      </c>
      <c r="B34" s="21">
        <v>5286</v>
      </c>
      <c r="C34" s="22">
        <v>5705</v>
      </c>
      <c r="E34" s="10">
        <f t="shared" si="0"/>
        <v>-2.984754376058724</v>
      </c>
      <c r="F34" s="10">
        <f t="shared" si="1"/>
        <v>3.2213438735177866</v>
      </c>
    </row>
    <row r="35" spans="1:6" ht="12">
      <c r="A35" s="8" t="s">
        <v>15</v>
      </c>
      <c r="B35" s="21">
        <v>4593</v>
      </c>
      <c r="C35" s="22">
        <v>5154</v>
      </c>
      <c r="E35" s="10">
        <f t="shared" si="0"/>
        <v>-2.593450028232637</v>
      </c>
      <c r="F35" s="10">
        <f t="shared" si="1"/>
        <v>2.9102202145680405</v>
      </c>
    </row>
    <row r="36" spans="1:6" ht="12">
      <c r="A36" s="8" t="s">
        <v>16</v>
      </c>
      <c r="B36" s="21">
        <v>3587</v>
      </c>
      <c r="C36" s="22">
        <v>4197</v>
      </c>
      <c r="E36" s="10">
        <f t="shared" si="0"/>
        <v>-2.02540937323546</v>
      </c>
      <c r="F36" s="10">
        <f t="shared" si="1"/>
        <v>2.3698475437605873</v>
      </c>
    </row>
    <row r="37" spans="1:6" ht="12">
      <c r="A37" s="8" t="s">
        <v>17</v>
      </c>
      <c r="B37" s="21">
        <v>2512</v>
      </c>
      <c r="C37" s="22">
        <v>3538</v>
      </c>
      <c r="E37" s="10">
        <f t="shared" si="0"/>
        <v>-1.4184076792772444</v>
      </c>
      <c r="F37" s="10">
        <f t="shared" si="1"/>
        <v>1.9977413890457367</v>
      </c>
    </row>
    <row r="38" spans="1:6" ht="12">
      <c r="A38" s="8" t="s">
        <v>19</v>
      </c>
      <c r="B38" s="21">
        <v>2228</v>
      </c>
      <c r="C38" s="22">
        <v>3671</v>
      </c>
      <c r="E38" s="10">
        <f t="shared" si="0"/>
        <v>-1.2580463015245624</v>
      </c>
      <c r="F38" s="10">
        <f t="shared" si="1"/>
        <v>2.072840203274986</v>
      </c>
    </row>
    <row r="39" spans="1:6" ht="12">
      <c r="A39" s="23" t="s">
        <v>20</v>
      </c>
      <c r="B39" s="21">
        <v>1859</v>
      </c>
      <c r="C39" s="22">
        <v>4585</v>
      </c>
      <c r="E39" s="10">
        <f t="shared" si="0"/>
        <v>-1.049689440993789</v>
      </c>
      <c r="F39" s="10">
        <f t="shared" si="1"/>
        <v>2.588932806324111</v>
      </c>
    </row>
    <row r="40" spans="1:6" ht="12">
      <c r="A40" s="24"/>
      <c r="B40" s="25">
        <f>SUM(B22:B39)</f>
        <v>84478</v>
      </c>
      <c r="C40" s="26">
        <f>SUM(C22:C39)</f>
        <v>92622</v>
      </c>
      <c r="E40" s="10">
        <f>SUM(E22:E39)</f>
        <v>-47.70073404856014</v>
      </c>
      <c r="F40" s="10">
        <f>SUM(F22:F39)</f>
        <v>52.29926595143986</v>
      </c>
    </row>
  </sheetData>
  <sheetProtection password="DC19" sheet="1" objects="1" scenarios="1" selectLockedCells="1"/>
  <printOptions/>
  <pageMargins left="0.75" right="0.75" top="1" bottom="1" header="0" footer="0"/>
  <pageSetup horizontalDpi="600" verticalDpi="600"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Principal</dc:creator>
  <cp:keywords/>
  <dc:description/>
  <cp:lastModifiedBy>Ildefonso</cp:lastModifiedBy>
  <cp:lastPrinted>2016-04-22T12:48:37Z</cp:lastPrinted>
  <dcterms:created xsi:type="dcterms:W3CDTF">2006-12-11T18:09:28Z</dcterms:created>
  <dcterms:modified xsi:type="dcterms:W3CDTF">2016-04-22T13:11:49Z</dcterms:modified>
  <cp:category/>
  <cp:version/>
  <cp:contentType/>
  <cp:contentStatus/>
</cp:coreProperties>
</file>